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2160" tabRatio="690" activeTab="0"/>
  </bookViews>
  <sheets>
    <sheet name="Cesion de área al municipio" sheetId="1" r:id="rId1"/>
  </sheets>
  <definedNames>
    <definedName name="_xlnm.Print_Area" localSheetId="0">'Cesion de área al municipio'!$A$1:$O$95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<sst xmlns="http://schemas.openxmlformats.org/spreadsheetml/2006/main" count="171" uniqueCount="156">
  <si>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</si>
  <si>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</si>
  <si>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</si>
  <si>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</si>
  <si>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</si>
  <si>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</si>
  <si>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</si>
  <si>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</si>
  <si>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</si>
  <si>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</si>
  <si>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</si>
  <si>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</si>
  <si>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</si>
  <si>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</si>
  <si>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</si>
  <si>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</si>
  <si>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</si>
  <si>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</si>
  <si>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</si>
  <si>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</si>
  <si>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</si>
  <si>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</si>
  <si>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</si>
  <si>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</si>
  <si>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</si>
  <si>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</si>
  <si>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</si>
  <si>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</si>
  <si>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</si>
  <si>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</si>
  <si>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</si>
  <si>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</si>
  <si>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</si>
  <si>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</si>
  <si>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</si>
  <si>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</si>
  <si>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</si>
  <si>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</si>
  <si>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</si>
  <si>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</si>
  <si>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</si>
  <si>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</si>
  <si>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</si>
  <si>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</si>
  <si>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</si>
  <si>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</si>
  <si>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</si>
  <si>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</si>
  <si>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</si>
  <si>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</si>
  <si>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</si>
  <si>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</si>
  <si>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</si>
  <si>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</si>
  <si>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</si>
  <si>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</si>
  <si>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</si>
  <si>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</si>
  <si>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</si>
  <si>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</si>
  <si>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</si>
  <si>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</si>
  <si>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</si>
  <si>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</si>
  <si>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</si>
  <si>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</si>
  <si>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</si>
  <si>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</si>
  <si>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</si>
  <si>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</si>
  <si>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</si>
  <si>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</si>
  <si>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</si>
  <si>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</si>
  <si>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</si>
  <si>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</si>
  <si>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</si>
  <si>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</si>
  <si>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</si>
  <si>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</si>
  <si>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</si>
  <si>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</si>
  <si>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</si>
  <si>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</si>
  <si>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</si>
  <si>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</si>
  <si>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</si>
  <si>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</si>
  <si>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</si>
  <si>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</si>
  <si>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</si>
  <si>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</si>
  <si>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</si>
  <si>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</si>
  <si>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</si>
  <si>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</si>
  <si>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</si>
  <si>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</si>
  <si>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</si>
  <si>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</si>
  <si>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</si>
  <si>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</si>
  <si>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</si>
  <si>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</si>
  <si>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</si>
  <si>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</si>
  <si>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</si>
  <si>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</si>
  <si>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</si>
  <si>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</si>
  <si>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</si>
  <si>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</si>
  <si>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</si>
  <si>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</si>
  <si>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</si>
  <si>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</si>
  <si>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</si>
  <si>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</si>
  <si>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</si>
  <si>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</si>
  <si>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</si>
  <si>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</si>
  <si>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</si>
  <si>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</si>
  <si>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</si>
  <si>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</si>
  <si>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</si>
  <si>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</si>
  <si>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</si>
  <si>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</si>
  <si>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</si>
  <si>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</si>
  <si>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</si>
  <si>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</si>
  <si>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</si>
  <si>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</si>
  <si>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</si>
  <si>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</si>
  <si>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</si>
  <si>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</si>
  <si>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</si>
  <si>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</si>
  <si>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</si>
  <si>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</si>
  <si>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</si>
  <si>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</si>
  <si>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</si>
  <si>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</si>
  <si>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</si>
  <si>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</si>
  <si>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</si>
  <si>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</si>
  <si>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</si>
  <si>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</si>
  <si>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</si>
  <si>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CORTE AL 31 DE DICIEMBRE DEL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</si>
</sst>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A2" sqref="A2:O2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7" style="0" bestFit="1" customWidth="1"/>
    <col min="5" max="5" width="14.1601562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155</v>
      </c>
    </row>
    <row r="2" spans="1:15" s="1" customFormat="1" ht="34.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7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  <c r="Q60" s="19">
        <v>745041.15</v>
      </c>
    </row>
    <row r="61" spans="1:17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  <c r="Q61" s="19">
        <v>815671.05</v>
      </c>
    </row>
    <row r="62" spans="1:17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  <c r="Q62" s="19">
        <f>+Q61-Q60</f>
        <v>70629.90000000002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12" thickBot="1">
      <c r="A64" s="8"/>
      <c r="B64" s="53"/>
      <c r="C64" s="23"/>
      <c r="D64" s="53"/>
      <c r="E64" s="54"/>
      <c r="F64" s="54"/>
      <c r="G64" s="53"/>
      <c r="H64" s="55"/>
      <c r="I64" s="55"/>
      <c r="J64" s="55"/>
      <c r="K64" s="55"/>
      <c r="L64" s="56"/>
      <c r="M64" s="57"/>
      <c r="N64" s="53"/>
      <c r="O64" s="58"/>
    </row>
    <row r="65" spans="1:15" ht="12" thickBot="1">
      <c r="A65" s="12" t="s">
        <v>34</v>
      </c>
      <c r="B65" s="9"/>
      <c r="C65" s="9"/>
      <c r="D65" s="9">
        <f aca="true" t="shared" si="2" ref="D65:L65">SUM(D4:D6)</f>
        <v>2</v>
      </c>
      <c r="E65" s="11">
        <f t="shared" si="2"/>
        <v>419692.68</v>
      </c>
      <c r="F65" s="11">
        <f t="shared" si="2"/>
        <v>38465.850000000006</v>
      </c>
      <c r="G65" s="11">
        <f t="shared" si="2"/>
        <v>129120.70000000001</v>
      </c>
      <c r="H65" s="11">
        <f t="shared" si="2"/>
        <v>0</v>
      </c>
      <c r="I65" s="11">
        <f t="shared" si="2"/>
        <v>0</v>
      </c>
      <c r="J65" s="11">
        <f t="shared" si="2"/>
        <v>0</v>
      </c>
      <c r="K65" s="11">
        <f t="shared" si="2"/>
        <v>0</v>
      </c>
      <c r="L65" s="11">
        <f t="shared" si="2"/>
        <v>587279.23</v>
      </c>
      <c r="M65" s="31"/>
      <c r="N65" s="9"/>
      <c r="O65" s="10"/>
    </row>
    <row r="66" ht="12" thickBot="1"/>
    <row r="67" spans="1:15" ht="12" thickBot="1">
      <c r="A67" s="12" t="s">
        <v>35</v>
      </c>
      <c r="B67" s="9"/>
      <c r="C67" s="9"/>
      <c r="D67" s="9">
        <f aca="true" t="shared" si="3" ref="D67:L67">SUM(D8:D11)</f>
        <v>4</v>
      </c>
      <c r="E67" s="11">
        <f t="shared" si="3"/>
        <v>2540385.85</v>
      </c>
      <c r="F67" s="11">
        <f t="shared" si="3"/>
        <v>86403.29999999999</v>
      </c>
      <c r="G67" s="11">
        <f t="shared" si="3"/>
        <v>452760.02</v>
      </c>
      <c r="H67" s="11">
        <f t="shared" si="3"/>
        <v>330.38</v>
      </c>
      <c r="I67" s="11">
        <f t="shared" si="3"/>
        <v>14977.14</v>
      </c>
      <c r="J67" s="11">
        <f t="shared" si="3"/>
        <v>0</v>
      </c>
      <c r="K67" s="11">
        <f t="shared" si="3"/>
        <v>0</v>
      </c>
      <c r="L67" s="11">
        <f t="shared" si="3"/>
        <v>3094856.69</v>
      </c>
      <c r="M67" s="31"/>
      <c r="N67" s="9"/>
      <c r="O67" s="10"/>
    </row>
    <row r="68" ht="12" thickBot="1"/>
    <row r="69" spans="1:15" ht="12" thickBot="1">
      <c r="A69" s="12" t="s">
        <v>36</v>
      </c>
      <c r="B69" s="9"/>
      <c r="C69" s="9"/>
      <c r="D69" s="9">
        <f aca="true" t="shared" si="4" ref="D69:L69">SUM(D13:D14)</f>
        <v>2</v>
      </c>
      <c r="E69" s="11">
        <f t="shared" si="4"/>
        <v>378401.43</v>
      </c>
      <c r="F69" s="11">
        <f t="shared" si="4"/>
        <v>7126.83</v>
      </c>
      <c r="G69" s="11">
        <f t="shared" si="4"/>
        <v>48755.100000000006</v>
      </c>
      <c r="H69" s="11">
        <f t="shared" si="4"/>
        <v>0</v>
      </c>
      <c r="I69" s="11">
        <f t="shared" si="4"/>
        <v>0</v>
      </c>
      <c r="J69" s="11">
        <f t="shared" si="4"/>
        <v>0</v>
      </c>
      <c r="K69" s="11">
        <f t="shared" si="4"/>
        <v>0</v>
      </c>
      <c r="L69" s="11">
        <f t="shared" si="4"/>
        <v>434283.36</v>
      </c>
      <c r="M69" s="31"/>
      <c r="N69" s="9"/>
      <c r="O69" s="10"/>
    </row>
    <row r="70" ht="12" thickBot="1"/>
    <row r="71" spans="1:15" ht="12" thickBot="1">
      <c r="A71" s="12" t="s">
        <v>37</v>
      </c>
      <c r="B71" s="9"/>
      <c r="C71" s="9"/>
      <c r="D71" s="9">
        <f aca="true" t="shared" si="5" ref="D71:L71">SUM(D16:D17)</f>
        <v>2</v>
      </c>
      <c r="E71" s="11">
        <f t="shared" si="5"/>
        <v>1267451.28</v>
      </c>
      <c r="F71" s="11">
        <f t="shared" si="5"/>
        <v>126923.16</v>
      </c>
      <c r="G71" s="11">
        <f t="shared" si="5"/>
        <v>491748.5</v>
      </c>
      <c r="H71" s="11">
        <f t="shared" si="5"/>
        <v>0</v>
      </c>
      <c r="I71" s="11">
        <f t="shared" si="5"/>
        <v>0</v>
      </c>
      <c r="J71" s="11">
        <f t="shared" si="5"/>
        <v>0</v>
      </c>
      <c r="K71" s="11">
        <f t="shared" si="5"/>
        <v>0</v>
      </c>
      <c r="L71" s="11">
        <f t="shared" si="5"/>
        <v>1886122.9400000002</v>
      </c>
      <c r="M71" s="31"/>
      <c r="N71" s="9"/>
      <c r="O71" s="10"/>
    </row>
    <row r="72" ht="12" thickBot="1"/>
    <row r="73" spans="1:15" ht="12" thickBot="1">
      <c r="A73" s="12" t="s">
        <v>33</v>
      </c>
      <c r="B73" s="13"/>
      <c r="C73" s="13"/>
      <c r="D73" s="15">
        <v>1</v>
      </c>
      <c r="E73" s="16">
        <f aca="true" t="shared" si="6" ref="E73:L73">SUM(E19:E20)</f>
        <v>2680591.74</v>
      </c>
      <c r="F73" s="16">
        <f t="shared" si="6"/>
        <v>551212.71</v>
      </c>
      <c r="G73" s="16">
        <f t="shared" si="6"/>
        <v>2586008.69</v>
      </c>
      <c r="H73" s="16">
        <f t="shared" si="6"/>
        <v>0</v>
      </c>
      <c r="I73" s="16">
        <f t="shared" si="6"/>
        <v>0</v>
      </c>
      <c r="J73" s="16">
        <f t="shared" si="6"/>
        <v>0</v>
      </c>
      <c r="K73" s="16">
        <f t="shared" si="6"/>
        <v>0</v>
      </c>
      <c r="L73" s="16">
        <f t="shared" si="6"/>
        <v>5817813.140000001</v>
      </c>
      <c r="M73" s="42"/>
      <c r="N73" s="13"/>
      <c r="O73" s="14"/>
    </row>
    <row r="74" ht="12" thickBot="1"/>
    <row r="75" spans="1:15" ht="12" thickBot="1">
      <c r="A75" s="12" t="s">
        <v>45</v>
      </c>
      <c r="B75" s="13"/>
      <c r="C75" s="13"/>
      <c r="D75" s="9">
        <f aca="true" t="shared" si="7" ref="D75:L75">SUM(D22:D24)</f>
        <v>3</v>
      </c>
      <c r="E75" s="18">
        <f t="shared" si="7"/>
        <v>2929920.14</v>
      </c>
      <c r="F75" s="18">
        <f t="shared" si="7"/>
        <v>110963.09000000001</v>
      </c>
      <c r="G75" s="18">
        <f t="shared" si="7"/>
        <v>395712.2</v>
      </c>
      <c r="H75" s="18">
        <f t="shared" si="7"/>
        <v>0</v>
      </c>
      <c r="I75" s="18">
        <f t="shared" si="7"/>
        <v>0</v>
      </c>
      <c r="J75" s="18">
        <f t="shared" si="7"/>
        <v>0</v>
      </c>
      <c r="K75" s="18">
        <f t="shared" si="7"/>
        <v>0</v>
      </c>
      <c r="L75" s="18">
        <f t="shared" si="7"/>
        <v>3436595.4299999997</v>
      </c>
      <c r="M75" s="42"/>
      <c r="N75" s="13"/>
      <c r="O75" s="14"/>
    </row>
    <row r="76" ht="12" thickBot="1"/>
    <row r="77" spans="1:15" ht="12" thickBot="1">
      <c r="A77" s="12" t="s">
        <v>75</v>
      </c>
      <c r="B77" s="13"/>
      <c r="C77" s="13"/>
      <c r="D77" s="9">
        <f>+D26+D27</f>
        <v>2</v>
      </c>
      <c r="E77" s="18">
        <f aca="true" t="shared" si="8" ref="E77:L77">SUM(E26:E27)</f>
        <v>2229500.44</v>
      </c>
      <c r="F77" s="18">
        <f t="shared" si="8"/>
        <v>70253.59</v>
      </c>
      <c r="G77" s="18">
        <f t="shared" si="8"/>
        <v>397705.43</v>
      </c>
      <c r="H77" s="18">
        <f t="shared" si="8"/>
        <v>0</v>
      </c>
      <c r="I77" s="18">
        <f t="shared" si="8"/>
        <v>0</v>
      </c>
      <c r="J77" s="18">
        <f t="shared" si="8"/>
        <v>0</v>
      </c>
      <c r="K77" s="18">
        <f t="shared" si="8"/>
        <v>0</v>
      </c>
      <c r="L77" s="18">
        <f t="shared" si="8"/>
        <v>2697459.46</v>
      </c>
      <c r="M77" s="42"/>
      <c r="N77" s="13"/>
      <c r="O77" s="14"/>
    </row>
    <row r="78" ht="12" thickBot="1"/>
    <row r="79" spans="1:15" ht="12" thickBot="1">
      <c r="A79" s="12" t="s">
        <v>77</v>
      </c>
      <c r="B79" s="13"/>
      <c r="C79" s="13"/>
      <c r="D79" s="24">
        <f>D30</f>
        <v>1</v>
      </c>
      <c r="E79" s="18">
        <f aca="true" t="shared" si="9" ref="E79:L79">SUM(E29:E30)</f>
        <v>2220200</v>
      </c>
      <c r="F79" s="18">
        <f t="shared" si="9"/>
        <v>63817.66</v>
      </c>
      <c r="G79" s="18">
        <f t="shared" si="9"/>
        <v>360448.43</v>
      </c>
      <c r="H79" s="18">
        <f t="shared" si="9"/>
        <v>0</v>
      </c>
      <c r="I79" s="18">
        <f t="shared" si="9"/>
        <v>0</v>
      </c>
      <c r="J79" s="18">
        <f t="shared" si="9"/>
        <v>0</v>
      </c>
      <c r="K79" s="18">
        <f t="shared" si="9"/>
        <v>0</v>
      </c>
      <c r="L79" s="18">
        <f t="shared" si="9"/>
        <v>2644466.09</v>
      </c>
      <c r="M79" s="42"/>
      <c r="N79" s="13"/>
      <c r="O79" s="14"/>
    </row>
    <row r="80" ht="12" thickBot="1"/>
    <row r="81" spans="1:15" ht="12" thickBot="1">
      <c r="A81" s="12" t="s">
        <v>84</v>
      </c>
      <c r="B81" s="13"/>
      <c r="C81" s="13"/>
      <c r="D81" s="24">
        <f aca="true" t="shared" si="10" ref="D81:L81">SUM(D32:D33)</f>
        <v>2</v>
      </c>
      <c r="E81" s="18">
        <f t="shared" si="10"/>
        <v>6450857.52</v>
      </c>
      <c r="F81" s="18">
        <f t="shared" si="10"/>
        <v>246664.58</v>
      </c>
      <c r="G81" s="18">
        <f t="shared" si="10"/>
        <v>1004628.3099999999</v>
      </c>
      <c r="H81" s="18">
        <f t="shared" si="10"/>
        <v>0</v>
      </c>
      <c r="I81" s="18">
        <f t="shared" si="10"/>
        <v>0</v>
      </c>
      <c r="J81" s="18">
        <f t="shared" si="10"/>
        <v>0</v>
      </c>
      <c r="K81" s="18">
        <f t="shared" si="10"/>
        <v>0</v>
      </c>
      <c r="L81" s="18">
        <f t="shared" si="10"/>
        <v>7702150.41</v>
      </c>
      <c r="M81" s="42"/>
      <c r="N81" s="13"/>
      <c r="O81" s="14"/>
    </row>
    <row r="82" ht="12" thickBot="1"/>
    <row r="83" spans="1:15" ht="12" thickBot="1">
      <c r="A83" s="12" t="s">
        <v>94</v>
      </c>
      <c r="B83" s="13"/>
      <c r="C83" s="13"/>
      <c r="D83" s="24">
        <f aca="true" t="shared" si="11" ref="D83:L83">SUM(D35:D36)</f>
        <v>2</v>
      </c>
      <c r="E83" s="18">
        <f t="shared" si="11"/>
        <v>947085.83</v>
      </c>
      <c r="F83" s="18">
        <f t="shared" si="11"/>
        <v>37326.399999999994</v>
      </c>
      <c r="G83" s="18">
        <f t="shared" si="11"/>
        <v>126288.36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0</v>
      </c>
      <c r="L83" s="18">
        <f t="shared" si="11"/>
        <v>1110700.5899999999</v>
      </c>
      <c r="M83" s="42"/>
      <c r="N83" s="13"/>
      <c r="O83" s="14"/>
    </row>
    <row r="84" ht="12" thickBot="1"/>
    <row r="85" spans="1:15" ht="12" thickBot="1">
      <c r="A85" s="12" t="s">
        <v>99</v>
      </c>
      <c r="B85" s="13"/>
      <c r="C85" s="13"/>
      <c r="D85" s="24">
        <f aca="true" t="shared" si="12" ref="D85:L85">SUM(D38:D42)</f>
        <v>5</v>
      </c>
      <c r="E85" s="18">
        <f t="shared" si="12"/>
        <v>10954427.67</v>
      </c>
      <c r="F85" s="18">
        <f t="shared" si="12"/>
        <v>661701.1900000002</v>
      </c>
      <c r="G85" s="18">
        <f t="shared" si="12"/>
        <v>2483493.79</v>
      </c>
      <c r="H85" s="18">
        <f t="shared" si="12"/>
        <v>0</v>
      </c>
      <c r="I85" s="18">
        <f t="shared" si="12"/>
        <v>0</v>
      </c>
      <c r="J85" s="18">
        <f t="shared" si="12"/>
        <v>0</v>
      </c>
      <c r="K85" s="18">
        <f t="shared" si="12"/>
        <v>0</v>
      </c>
      <c r="L85" s="18">
        <f t="shared" si="12"/>
        <v>14099622.65</v>
      </c>
      <c r="M85" s="42"/>
      <c r="N85" s="13"/>
      <c r="O85" s="14"/>
    </row>
    <row r="86" ht="12" thickBot="1"/>
    <row r="87" spans="1:15" ht="12" thickBot="1">
      <c r="A87" s="12" t="s">
        <v>112</v>
      </c>
      <c r="B87" s="13"/>
      <c r="C87" s="13"/>
      <c r="D87" s="24">
        <f>SUM(D44:D48)</f>
        <v>5</v>
      </c>
      <c r="E87" s="18">
        <f>SUM(E44:E48)</f>
        <v>9216422.26</v>
      </c>
      <c r="F87" s="18">
        <f aca="true" t="shared" si="13" ref="F87:L87">SUM(F44:F48)</f>
        <v>327675.44999999995</v>
      </c>
      <c r="G87" s="18">
        <f t="shared" si="13"/>
        <v>1390688.06</v>
      </c>
      <c r="H87" s="18">
        <f t="shared" si="13"/>
        <v>0</v>
      </c>
      <c r="I87" s="18">
        <f t="shared" si="13"/>
        <v>0</v>
      </c>
      <c r="J87" s="18">
        <f t="shared" si="13"/>
        <v>0</v>
      </c>
      <c r="K87" s="18">
        <f t="shared" si="13"/>
        <v>0</v>
      </c>
      <c r="L87" s="18">
        <f t="shared" si="13"/>
        <v>10934785.770000001</v>
      </c>
      <c r="M87" s="42"/>
      <c r="N87" s="13"/>
      <c r="O87" s="14"/>
    </row>
    <row r="88" ht="12" thickBot="1">
      <c r="O88" s="3"/>
    </row>
    <row r="89" spans="1:15" ht="12" thickBot="1">
      <c r="A89" s="12" t="s">
        <v>131</v>
      </c>
      <c r="B89" s="13"/>
      <c r="C89" s="13"/>
      <c r="D89" s="24">
        <f>+D50</f>
        <v>1</v>
      </c>
      <c r="E89" s="18">
        <f aca="true" t="shared" si="14" ref="E89:L89">+E50</f>
        <v>997589.38</v>
      </c>
      <c r="F89" s="18">
        <f t="shared" si="14"/>
        <v>33849.3</v>
      </c>
      <c r="G89" s="18">
        <f t="shared" si="14"/>
        <v>99018.12</v>
      </c>
      <c r="H89" s="18">
        <f t="shared" si="14"/>
        <v>0</v>
      </c>
      <c r="I89" s="18">
        <f t="shared" si="14"/>
        <v>0</v>
      </c>
      <c r="J89" s="18">
        <f t="shared" si="14"/>
        <v>0</v>
      </c>
      <c r="K89" s="18">
        <f t="shared" si="14"/>
        <v>0</v>
      </c>
      <c r="L89" s="18">
        <f t="shared" si="14"/>
        <v>1130456.8</v>
      </c>
      <c r="M89" s="42"/>
      <c r="N89" s="13"/>
      <c r="O89" s="14"/>
    </row>
    <row r="90" ht="12" thickBot="1">
      <c r="O90" s="3"/>
    </row>
    <row r="91" spans="1:15" ht="12" thickBot="1">
      <c r="A91" s="12" t="s">
        <v>135</v>
      </c>
      <c r="B91" s="13"/>
      <c r="C91" s="13"/>
      <c r="D91" s="24">
        <f>SUM(D52:D58)</f>
        <v>6</v>
      </c>
      <c r="E91" s="18">
        <f aca="true" t="shared" si="15" ref="E91:L91">SUM(E52:E58)</f>
        <v>6008576.020000001</v>
      </c>
      <c r="F91" s="18">
        <f t="shared" si="15"/>
        <v>646293.1</v>
      </c>
      <c r="G91" s="18">
        <f t="shared" si="15"/>
        <v>0</v>
      </c>
      <c r="H91" s="18">
        <f t="shared" si="15"/>
        <v>0</v>
      </c>
      <c r="I91" s="18">
        <f t="shared" si="15"/>
        <v>0</v>
      </c>
      <c r="J91" s="18">
        <f t="shared" si="15"/>
        <v>0</v>
      </c>
      <c r="K91" s="18">
        <f t="shared" si="15"/>
        <v>0</v>
      </c>
      <c r="L91" s="18">
        <f t="shared" si="15"/>
        <v>6654869.120000001</v>
      </c>
      <c r="M91" s="42"/>
      <c r="N91" s="13"/>
      <c r="O91" s="14"/>
    </row>
    <row r="92" ht="12" thickBot="1"/>
    <row r="93" spans="1:15" ht="12" thickBot="1">
      <c r="A93" s="12" t="s">
        <v>149</v>
      </c>
      <c r="B93" s="13"/>
      <c r="C93" s="13"/>
      <c r="D93" s="24">
        <f>SUM(D60:D62)</f>
        <v>3</v>
      </c>
      <c r="E93" s="18">
        <f aca="true" t="shared" si="16" ref="E93:L93">SUM(E60:E62)</f>
        <v>4324098.09</v>
      </c>
      <c r="F93" s="18">
        <f t="shared" si="16"/>
        <v>594364.96</v>
      </c>
      <c r="G93" s="18">
        <f t="shared" si="16"/>
        <v>1225632.32</v>
      </c>
      <c r="H93" s="18">
        <f t="shared" si="16"/>
        <v>0</v>
      </c>
      <c r="I93" s="18">
        <f t="shared" si="16"/>
        <v>0</v>
      </c>
      <c r="J93" s="18">
        <f t="shared" si="16"/>
        <v>0</v>
      </c>
      <c r="K93" s="18">
        <f t="shared" si="16"/>
        <v>0</v>
      </c>
      <c r="L93" s="18">
        <f t="shared" si="16"/>
        <v>6144095.37</v>
      </c>
      <c r="M93" s="42"/>
      <c r="N93" s="13"/>
      <c r="O93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2020-01-29T14:58:09Z</cp:lastPrinted>
  <dcterms:created xsi:type="dcterms:W3CDTF">2004-10-12T14:27:25Z</dcterms:created>
  <dcterms:modified xsi:type="dcterms:W3CDTF">2020-01-29T14:58:21Z</dcterms:modified>
  <cp:category/>
  <cp:version/>
  <cp:contentType/>
  <cp:contentStatus/>
</cp:coreProperties>
</file>