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2160" tabRatio="690" activeTab="0"/>
  </bookViews>
  <sheets>
    <sheet name="Cesion de área al municipio" sheetId="1" r:id="rId1"/>
  </sheets>
  <definedNames>
    <definedName name="_xlnm.Print_Area" localSheetId="0">'Cesion de área al municipio'!$A$1:$O$102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<sst xmlns="http://schemas.openxmlformats.org/spreadsheetml/2006/main" count="190" uniqueCount="175">
  <si>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</si>
  <si>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</si>
  <si>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</si>
  <si>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</si>
  <si>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</si>
  <si>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</si>
  <si>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</si>
  <si>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</si>
  <si>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</si>
  <si>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</si>
  <si>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</si>
  <si>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</si>
  <si>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</si>
  <si>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</si>
  <si>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</si>
  <si>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</si>
  <si>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</si>
  <si>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</si>
  <si>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</si>
  <si>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</si>
  <si>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</si>
  <si>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</si>
  <si>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</si>
  <si>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</si>
  <si>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</si>
  <si>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</si>
  <si>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</si>
  <si>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</si>
  <si>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</si>
  <si>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</si>
  <si>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</si>
  <si>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</si>
  <si>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</si>
  <si>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</si>
  <si>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</si>
  <si>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</si>
  <si>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</si>
  <si>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</si>
  <si>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</si>
  <si>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</si>
  <si>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</si>
  <si>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</si>
  <si>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</si>
  <si>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</si>
  <si>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</si>
  <si>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</si>
  <si>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</si>
  <si>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</si>
  <si>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</si>
  <si>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</si>
  <si>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</si>
  <si>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</si>
  <si>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</si>
  <si>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</si>
  <si>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</si>
  <si>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</si>
  <si>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</si>
  <si>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</si>
  <si>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</si>
  <si>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</si>
  <si>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</si>
  <si>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</si>
  <si>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</si>
  <si>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</si>
  <si>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</si>
  <si>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</si>
  <si>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</si>
  <si>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</si>
  <si>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</si>
  <si>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</si>
  <si>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</si>
  <si>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</si>
  <si>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</si>
  <si>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</si>
  <si>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</si>
  <si>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</si>
  <si>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</si>
  <si>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</si>
  <si>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</si>
  <si>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</si>
  <si>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</si>
  <si>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</si>
  <si>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</si>
  <si>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</si>
  <si>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</si>
  <si>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</si>
  <si>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</si>
  <si>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</si>
  <si>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</si>
  <si>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</si>
  <si>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</si>
  <si>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</si>
  <si>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</si>
  <si>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</si>
  <si>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</si>
  <si>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</si>
  <si>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</si>
  <si>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</si>
  <si>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</si>
  <si>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</si>
  <si>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</si>
  <si>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</si>
  <si>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</si>
  <si>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</si>
  <si>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</si>
  <si>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</si>
  <si>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</si>
  <si>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</si>
  <si>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</si>
  <si>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</si>
  <si>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</si>
  <si>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</si>
  <si>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</si>
  <si>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</si>
  <si>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</si>
  <si>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</si>
  <si>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</si>
  <si>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</si>
  <si>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</si>
  <si>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</si>
  <si>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</si>
  <si>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</si>
  <si>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</si>
  <si>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</si>
  <si>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</si>
  <si>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</si>
  <si>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</si>
  <si>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</si>
  <si>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</si>
  <si>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</si>
  <si>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</si>
  <si>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</si>
  <si>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</si>
  <si>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</si>
  <si>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</si>
  <si>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</si>
  <si>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</si>
  <si>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</si>
  <si>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</si>
  <si>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</si>
  <si>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</si>
  <si>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</si>
  <si>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</si>
  <si>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</si>
  <si>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</si>
  <si>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</si>
  <si>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</si>
  <si>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</si>
  <si>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</si>
  <si>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</si>
  <si>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</si>
  <si>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</si>
  <si>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</si>
  <si>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</si>
  <si>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</si>
  <si>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PEREZ GARCIA ESTHELA</t>
  </si>
  <si>
    <t>09-015-052</t>
  </si>
  <si>
    <t>69/2019</t>
  </si>
  <si>
    <t>Total devoluciones del año  2021</t>
  </si>
  <si>
    <t>VALDES RAIG LAURA CAROLINA</t>
  </si>
  <si>
    <t>09-016-066</t>
  </si>
  <si>
    <t>484/2019</t>
  </si>
  <si>
    <t>ROMERO VILLARREAL HUGO</t>
  </si>
  <si>
    <t>13-146-013</t>
  </si>
  <si>
    <t>1464/2019</t>
  </si>
  <si>
    <t>BAZAN ALANIS MARIANA</t>
  </si>
  <si>
    <t>09-007-054 Y 09-007-055</t>
  </si>
  <si>
    <t>1506/2019</t>
  </si>
  <si>
    <t>CORTE AL 30 DE JUNIO DE 2021</t>
  </si>
  <si>
    <t>GUTIERREZ GARZA ENRIQUE ALFONSO</t>
  </si>
  <si>
    <t>09-015-067</t>
  </si>
  <si>
    <t>17/2020</t>
  </si>
  <si>
    <t>GABRIEL GONZALEZ GARZA</t>
  </si>
  <si>
    <t>11-050-032</t>
  </si>
  <si>
    <t>639/2020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</si>
</sst>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F66" sqref="F66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9.5" style="0" bestFit="1" customWidth="1"/>
    <col min="5" max="5" width="14.1601562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168</v>
      </c>
    </row>
    <row r="2" spans="1:15" s="1" customFormat="1" ht="34.5" customHeight="1">
      <c r="A2" s="105" t="s">
        <v>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5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</row>
    <row r="61" spans="1:15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</row>
    <row r="62" spans="1:15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22.5">
      <c r="A64" s="17" t="s">
        <v>165</v>
      </c>
      <c r="B64" s="101">
        <v>2021</v>
      </c>
      <c r="C64" s="101" t="s">
        <v>166</v>
      </c>
      <c r="D64" s="101">
        <v>2</v>
      </c>
      <c r="E64" s="102">
        <v>2372312.9</v>
      </c>
      <c r="F64" s="102">
        <v>154121.75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f>SUM(E64:K64)</f>
        <v>2526434.65</v>
      </c>
      <c r="M64" s="103" t="s">
        <v>167</v>
      </c>
      <c r="N64" s="101"/>
      <c r="O64" s="104">
        <v>44327</v>
      </c>
    </row>
    <row r="65" spans="1:15" s="19" customFormat="1" ht="11.25">
      <c r="A65" s="17" t="s">
        <v>172</v>
      </c>
      <c r="B65" s="101">
        <v>2021</v>
      </c>
      <c r="C65" s="101" t="s">
        <v>173</v>
      </c>
      <c r="D65" s="101">
        <v>1</v>
      </c>
      <c r="E65" s="102">
        <v>5440221.54</v>
      </c>
      <c r="F65" s="102">
        <v>289280.78</v>
      </c>
      <c r="G65" s="34">
        <v>825048.33</v>
      </c>
      <c r="H65" s="34">
        <v>0</v>
      </c>
      <c r="I65" s="34">
        <v>0</v>
      </c>
      <c r="J65" s="34">
        <v>0</v>
      </c>
      <c r="K65" s="34">
        <v>0</v>
      </c>
      <c r="L65" s="43">
        <f>SUM(E65:K65)</f>
        <v>6554550.65</v>
      </c>
      <c r="M65" s="103" t="s">
        <v>174</v>
      </c>
      <c r="N65" s="101"/>
      <c r="O65" s="104">
        <v>44364</v>
      </c>
    </row>
    <row r="66" spans="1:15" s="19" customFormat="1" ht="11.25">
      <c r="A66" s="17" t="s">
        <v>169</v>
      </c>
      <c r="B66" s="101">
        <v>2021</v>
      </c>
      <c r="C66" s="101" t="s">
        <v>170</v>
      </c>
      <c r="D66" s="101">
        <v>1</v>
      </c>
      <c r="E66" s="102">
        <v>4957737.82</v>
      </c>
      <c r="F66" s="102">
        <v>322088.72</v>
      </c>
      <c r="G66" s="34">
        <v>1140442.53</v>
      </c>
      <c r="H66" s="34">
        <v>0</v>
      </c>
      <c r="I66" s="34">
        <v>0</v>
      </c>
      <c r="J66" s="34">
        <v>0</v>
      </c>
      <c r="K66" s="34">
        <v>0</v>
      </c>
      <c r="L66" s="43">
        <f>SUM(E66:K66)</f>
        <v>6420269.07</v>
      </c>
      <c r="M66" s="103" t="s">
        <v>171</v>
      </c>
      <c r="N66" s="101"/>
      <c r="O66" s="104">
        <v>44355</v>
      </c>
    </row>
    <row r="67" spans="1:15" s="19" customFormat="1" ht="11.25">
      <c r="A67" s="17" t="s">
        <v>155</v>
      </c>
      <c r="B67" s="50">
        <v>2021</v>
      </c>
      <c r="C67" s="25" t="s">
        <v>156</v>
      </c>
      <c r="D67" s="50">
        <v>1</v>
      </c>
      <c r="E67" s="51">
        <v>926170.12</v>
      </c>
      <c r="F67" s="51">
        <v>59274.97</v>
      </c>
      <c r="G67" s="51">
        <v>295633.52</v>
      </c>
      <c r="H67" s="34">
        <v>0</v>
      </c>
      <c r="I67" s="34">
        <v>0</v>
      </c>
      <c r="J67" s="34">
        <v>0</v>
      </c>
      <c r="K67" s="34">
        <v>0</v>
      </c>
      <c r="L67" s="43">
        <f>SUM(E67:K67)</f>
        <v>1281078.6099999999</v>
      </c>
      <c r="M67" s="22"/>
      <c r="N67" s="25" t="s">
        <v>157</v>
      </c>
      <c r="O67" s="52">
        <v>44208</v>
      </c>
    </row>
    <row r="68" spans="1:15" s="19" customFormat="1" ht="11.25">
      <c r="A68" s="17" t="s">
        <v>162</v>
      </c>
      <c r="B68" s="50">
        <v>2021</v>
      </c>
      <c r="C68" s="25" t="s">
        <v>163</v>
      </c>
      <c r="D68" s="50">
        <v>1</v>
      </c>
      <c r="E68" s="51">
        <v>2890322.13</v>
      </c>
      <c r="F68" s="51">
        <f>3067442.52-2890322.13</f>
        <v>177120.39000000013</v>
      </c>
      <c r="G68" s="50">
        <v>588948.96</v>
      </c>
      <c r="H68" s="34">
        <v>0</v>
      </c>
      <c r="I68" s="34">
        <v>0</v>
      </c>
      <c r="J68" s="34">
        <v>0</v>
      </c>
      <c r="K68" s="34">
        <v>0</v>
      </c>
      <c r="L68" s="43">
        <f>SUM(E68:K68)</f>
        <v>3656391.48</v>
      </c>
      <c r="M68" s="22" t="s">
        <v>164</v>
      </c>
      <c r="N68" s="25"/>
      <c r="O68" s="52">
        <v>44314</v>
      </c>
    </row>
    <row r="69" spans="1:15" s="19" customFormat="1" ht="11.25">
      <c r="A69" s="17" t="s">
        <v>159</v>
      </c>
      <c r="B69" s="50">
        <v>2021</v>
      </c>
      <c r="C69" s="25" t="s">
        <v>160</v>
      </c>
      <c r="D69" s="50">
        <v>1</v>
      </c>
      <c r="E69" s="51">
        <v>1078760.56</v>
      </c>
      <c r="F69" s="51">
        <v>77465.8</v>
      </c>
      <c r="G69" s="50">
        <v>0</v>
      </c>
      <c r="H69" s="34">
        <v>0</v>
      </c>
      <c r="I69" s="34">
        <v>0</v>
      </c>
      <c r="J69" s="34">
        <v>0</v>
      </c>
      <c r="K69" s="34">
        <v>0</v>
      </c>
      <c r="L69" s="43">
        <f>SUM(E69:K69)</f>
        <v>1156226.36</v>
      </c>
      <c r="M69" s="22" t="s">
        <v>161</v>
      </c>
      <c r="N69" s="25"/>
      <c r="O69" s="52">
        <v>44272</v>
      </c>
    </row>
    <row r="70" spans="1:15" s="19" customFormat="1" ht="11.2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1"/>
      <c r="N70" s="38"/>
      <c r="O70" s="39"/>
    </row>
    <row r="71" spans="1:15" s="19" customFormat="1" ht="12" thickBot="1">
      <c r="A71" s="8"/>
      <c r="B71" s="53"/>
      <c r="C71" s="23"/>
      <c r="D71" s="53"/>
      <c r="E71" s="54"/>
      <c r="F71" s="54"/>
      <c r="G71" s="53"/>
      <c r="H71" s="55"/>
      <c r="I71" s="55"/>
      <c r="J71" s="55"/>
      <c r="K71" s="55"/>
      <c r="L71" s="56"/>
      <c r="M71" s="57"/>
      <c r="N71" s="53"/>
      <c r="O71" s="58"/>
    </row>
    <row r="72" spans="1:15" ht="12" thickBot="1">
      <c r="A72" s="12" t="s">
        <v>34</v>
      </c>
      <c r="B72" s="9"/>
      <c r="C72" s="9"/>
      <c r="D72" s="9">
        <f aca="true" t="shared" si="2" ref="D72:L72">SUM(D4:D6)</f>
        <v>2</v>
      </c>
      <c r="E72" s="11">
        <f t="shared" si="2"/>
        <v>419692.68</v>
      </c>
      <c r="F72" s="11">
        <f t="shared" si="2"/>
        <v>38465.850000000006</v>
      </c>
      <c r="G72" s="11">
        <f t="shared" si="2"/>
        <v>129120.70000000001</v>
      </c>
      <c r="H72" s="11">
        <f t="shared" si="2"/>
        <v>0</v>
      </c>
      <c r="I72" s="11">
        <f t="shared" si="2"/>
        <v>0</v>
      </c>
      <c r="J72" s="11">
        <f t="shared" si="2"/>
        <v>0</v>
      </c>
      <c r="K72" s="11">
        <f t="shared" si="2"/>
        <v>0</v>
      </c>
      <c r="L72" s="11">
        <f t="shared" si="2"/>
        <v>587279.23</v>
      </c>
      <c r="M72" s="31"/>
      <c r="N72" s="9"/>
      <c r="O72" s="10"/>
    </row>
    <row r="73" ht="12" thickBot="1"/>
    <row r="74" spans="1:15" ht="12" thickBot="1">
      <c r="A74" s="12" t="s">
        <v>35</v>
      </c>
      <c r="B74" s="9"/>
      <c r="C74" s="9"/>
      <c r="D74" s="9">
        <f aca="true" t="shared" si="3" ref="D74:L74">SUM(D8:D11)</f>
        <v>4</v>
      </c>
      <c r="E74" s="11">
        <f t="shared" si="3"/>
        <v>2540385.85</v>
      </c>
      <c r="F74" s="11">
        <f t="shared" si="3"/>
        <v>86403.29999999999</v>
      </c>
      <c r="G74" s="11">
        <f t="shared" si="3"/>
        <v>452760.02</v>
      </c>
      <c r="H74" s="11">
        <f t="shared" si="3"/>
        <v>330.38</v>
      </c>
      <c r="I74" s="11">
        <f t="shared" si="3"/>
        <v>14977.14</v>
      </c>
      <c r="J74" s="11">
        <f t="shared" si="3"/>
        <v>0</v>
      </c>
      <c r="K74" s="11">
        <f t="shared" si="3"/>
        <v>0</v>
      </c>
      <c r="L74" s="11">
        <f t="shared" si="3"/>
        <v>3094856.69</v>
      </c>
      <c r="M74" s="31"/>
      <c r="N74" s="9"/>
      <c r="O74" s="10"/>
    </row>
    <row r="75" ht="12" thickBot="1"/>
    <row r="76" spans="1:15" ht="12" thickBot="1">
      <c r="A76" s="12" t="s">
        <v>36</v>
      </c>
      <c r="B76" s="9"/>
      <c r="C76" s="9"/>
      <c r="D76" s="9">
        <f aca="true" t="shared" si="4" ref="D76:L76">SUM(D13:D14)</f>
        <v>2</v>
      </c>
      <c r="E76" s="11">
        <f t="shared" si="4"/>
        <v>378401.43</v>
      </c>
      <c r="F76" s="11">
        <f t="shared" si="4"/>
        <v>7126.83</v>
      </c>
      <c r="G76" s="11">
        <f t="shared" si="4"/>
        <v>48755.100000000006</v>
      </c>
      <c r="H76" s="11">
        <f t="shared" si="4"/>
        <v>0</v>
      </c>
      <c r="I76" s="11">
        <f t="shared" si="4"/>
        <v>0</v>
      </c>
      <c r="J76" s="11">
        <f t="shared" si="4"/>
        <v>0</v>
      </c>
      <c r="K76" s="11">
        <f t="shared" si="4"/>
        <v>0</v>
      </c>
      <c r="L76" s="11">
        <f t="shared" si="4"/>
        <v>434283.36</v>
      </c>
      <c r="M76" s="31"/>
      <c r="N76" s="9"/>
      <c r="O76" s="10"/>
    </row>
    <row r="77" ht="12" thickBot="1"/>
    <row r="78" spans="1:15" ht="12" thickBot="1">
      <c r="A78" s="12" t="s">
        <v>37</v>
      </c>
      <c r="B78" s="9"/>
      <c r="C78" s="9"/>
      <c r="D78" s="9">
        <f aca="true" t="shared" si="5" ref="D78:L78">SUM(D16:D17)</f>
        <v>2</v>
      </c>
      <c r="E78" s="11">
        <f t="shared" si="5"/>
        <v>1267451.28</v>
      </c>
      <c r="F78" s="11">
        <f t="shared" si="5"/>
        <v>126923.16</v>
      </c>
      <c r="G78" s="11">
        <f t="shared" si="5"/>
        <v>491748.5</v>
      </c>
      <c r="H78" s="11">
        <f t="shared" si="5"/>
        <v>0</v>
      </c>
      <c r="I78" s="11">
        <f t="shared" si="5"/>
        <v>0</v>
      </c>
      <c r="J78" s="11">
        <f t="shared" si="5"/>
        <v>0</v>
      </c>
      <c r="K78" s="11">
        <f t="shared" si="5"/>
        <v>0</v>
      </c>
      <c r="L78" s="11">
        <f t="shared" si="5"/>
        <v>1886122.9400000002</v>
      </c>
      <c r="M78" s="31"/>
      <c r="N78" s="9"/>
      <c r="O78" s="10"/>
    </row>
    <row r="79" ht="12" thickBot="1"/>
    <row r="80" spans="1:15" ht="12" thickBot="1">
      <c r="A80" s="12" t="s">
        <v>33</v>
      </c>
      <c r="B80" s="13"/>
      <c r="C80" s="13"/>
      <c r="D80" s="15">
        <v>1</v>
      </c>
      <c r="E80" s="16">
        <f aca="true" t="shared" si="6" ref="E80:L80">SUM(E19:E20)</f>
        <v>2680591.74</v>
      </c>
      <c r="F80" s="16">
        <f t="shared" si="6"/>
        <v>551212.71</v>
      </c>
      <c r="G80" s="16">
        <f t="shared" si="6"/>
        <v>2586008.69</v>
      </c>
      <c r="H80" s="16">
        <f t="shared" si="6"/>
        <v>0</v>
      </c>
      <c r="I80" s="16">
        <f t="shared" si="6"/>
        <v>0</v>
      </c>
      <c r="J80" s="16">
        <f t="shared" si="6"/>
        <v>0</v>
      </c>
      <c r="K80" s="16">
        <f t="shared" si="6"/>
        <v>0</v>
      </c>
      <c r="L80" s="16">
        <f t="shared" si="6"/>
        <v>5817813.140000001</v>
      </c>
      <c r="M80" s="42"/>
      <c r="N80" s="13"/>
      <c r="O80" s="14"/>
    </row>
    <row r="81" ht="12" thickBot="1"/>
    <row r="82" spans="1:15" ht="12" thickBot="1">
      <c r="A82" s="12" t="s">
        <v>45</v>
      </c>
      <c r="B82" s="13"/>
      <c r="C82" s="13"/>
      <c r="D82" s="9">
        <f aca="true" t="shared" si="7" ref="D82:L82">SUM(D22:D24)</f>
        <v>3</v>
      </c>
      <c r="E82" s="18">
        <f t="shared" si="7"/>
        <v>2929920.14</v>
      </c>
      <c r="F82" s="18">
        <f t="shared" si="7"/>
        <v>110963.09000000001</v>
      </c>
      <c r="G82" s="18">
        <f t="shared" si="7"/>
        <v>395712.2</v>
      </c>
      <c r="H82" s="18">
        <f t="shared" si="7"/>
        <v>0</v>
      </c>
      <c r="I82" s="18">
        <f t="shared" si="7"/>
        <v>0</v>
      </c>
      <c r="J82" s="18">
        <f t="shared" si="7"/>
        <v>0</v>
      </c>
      <c r="K82" s="18">
        <f t="shared" si="7"/>
        <v>0</v>
      </c>
      <c r="L82" s="18">
        <f t="shared" si="7"/>
        <v>3436595.4299999997</v>
      </c>
      <c r="M82" s="42"/>
      <c r="N82" s="13"/>
      <c r="O82" s="14"/>
    </row>
    <row r="83" ht="12" thickBot="1"/>
    <row r="84" spans="1:15" ht="12" thickBot="1">
      <c r="A84" s="12" t="s">
        <v>75</v>
      </c>
      <c r="B84" s="13"/>
      <c r="C84" s="13"/>
      <c r="D84" s="9">
        <f>+D26+D27</f>
        <v>2</v>
      </c>
      <c r="E84" s="18">
        <f aca="true" t="shared" si="8" ref="E84:L84">SUM(E26:E27)</f>
        <v>2229500.44</v>
      </c>
      <c r="F84" s="18">
        <f t="shared" si="8"/>
        <v>70253.59</v>
      </c>
      <c r="G84" s="18">
        <f t="shared" si="8"/>
        <v>397705.43</v>
      </c>
      <c r="H84" s="18">
        <f t="shared" si="8"/>
        <v>0</v>
      </c>
      <c r="I84" s="18">
        <f t="shared" si="8"/>
        <v>0</v>
      </c>
      <c r="J84" s="18">
        <f t="shared" si="8"/>
        <v>0</v>
      </c>
      <c r="K84" s="18">
        <f t="shared" si="8"/>
        <v>0</v>
      </c>
      <c r="L84" s="18">
        <f t="shared" si="8"/>
        <v>2697459.46</v>
      </c>
      <c r="M84" s="42"/>
      <c r="N84" s="13"/>
      <c r="O84" s="14"/>
    </row>
    <row r="85" ht="12" thickBot="1"/>
    <row r="86" spans="1:15" ht="12" thickBot="1">
      <c r="A86" s="12" t="s">
        <v>77</v>
      </c>
      <c r="B86" s="13"/>
      <c r="C86" s="13"/>
      <c r="D86" s="24">
        <f>D30</f>
        <v>1</v>
      </c>
      <c r="E86" s="18">
        <f aca="true" t="shared" si="9" ref="E86:L86">SUM(E29:E30)</f>
        <v>2220200</v>
      </c>
      <c r="F86" s="18">
        <f t="shared" si="9"/>
        <v>63817.66</v>
      </c>
      <c r="G86" s="18">
        <f t="shared" si="9"/>
        <v>360448.43</v>
      </c>
      <c r="H86" s="18">
        <f t="shared" si="9"/>
        <v>0</v>
      </c>
      <c r="I86" s="18">
        <f t="shared" si="9"/>
        <v>0</v>
      </c>
      <c r="J86" s="18">
        <f t="shared" si="9"/>
        <v>0</v>
      </c>
      <c r="K86" s="18">
        <f t="shared" si="9"/>
        <v>0</v>
      </c>
      <c r="L86" s="18">
        <f t="shared" si="9"/>
        <v>2644466.09</v>
      </c>
      <c r="M86" s="42"/>
      <c r="N86" s="13"/>
      <c r="O86" s="14"/>
    </row>
    <row r="87" ht="12" thickBot="1"/>
    <row r="88" spans="1:15" ht="12" thickBot="1">
      <c r="A88" s="12" t="s">
        <v>84</v>
      </c>
      <c r="B88" s="13"/>
      <c r="C88" s="13"/>
      <c r="D88" s="24">
        <f aca="true" t="shared" si="10" ref="D88:L88">SUM(D32:D33)</f>
        <v>2</v>
      </c>
      <c r="E88" s="18">
        <f t="shared" si="10"/>
        <v>6450857.52</v>
      </c>
      <c r="F88" s="18">
        <f t="shared" si="10"/>
        <v>246664.58</v>
      </c>
      <c r="G88" s="18">
        <f t="shared" si="10"/>
        <v>1004628.3099999999</v>
      </c>
      <c r="H88" s="18">
        <f t="shared" si="10"/>
        <v>0</v>
      </c>
      <c r="I88" s="18">
        <f t="shared" si="10"/>
        <v>0</v>
      </c>
      <c r="J88" s="18">
        <f t="shared" si="10"/>
        <v>0</v>
      </c>
      <c r="K88" s="18">
        <f t="shared" si="10"/>
        <v>0</v>
      </c>
      <c r="L88" s="18">
        <f t="shared" si="10"/>
        <v>7702150.41</v>
      </c>
      <c r="M88" s="42"/>
      <c r="N88" s="13"/>
      <c r="O88" s="14"/>
    </row>
    <row r="89" ht="12" thickBot="1"/>
    <row r="90" spans="1:15" ht="12" thickBot="1">
      <c r="A90" s="12" t="s">
        <v>94</v>
      </c>
      <c r="B90" s="13"/>
      <c r="C90" s="13"/>
      <c r="D90" s="24">
        <f aca="true" t="shared" si="11" ref="D90:L90">SUM(D35:D36)</f>
        <v>2</v>
      </c>
      <c r="E90" s="18">
        <f t="shared" si="11"/>
        <v>947085.83</v>
      </c>
      <c r="F90" s="18">
        <f t="shared" si="11"/>
        <v>37326.399999999994</v>
      </c>
      <c r="G90" s="18">
        <f t="shared" si="11"/>
        <v>126288.36</v>
      </c>
      <c r="H90" s="18">
        <f t="shared" si="11"/>
        <v>0</v>
      </c>
      <c r="I90" s="18">
        <f t="shared" si="11"/>
        <v>0</v>
      </c>
      <c r="J90" s="18">
        <f t="shared" si="11"/>
        <v>0</v>
      </c>
      <c r="K90" s="18">
        <f t="shared" si="11"/>
        <v>0</v>
      </c>
      <c r="L90" s="18">
        <f t="shared" si="11"/>
        <v>1110700.5899999999</v>
      </c>
      <c r="M90" s="42"/>
      <c r="N90" s="13"/>
      <c r="O90" s="14"/>
    </row>
    <row r="91" ht="12" thickBot="1"/>
    <row r="92" spans="1:15" ht="12" thickBot="1">
      <c r="A92" s="12" t="s">
        <v>99</v>
      </c>
      <c r="B92" s="13"/>
      <c r="C92" s="13"/>
      <c r="D92" s="24">
        <f aca="true" t="shared" si="12" ref="D92:L92">SUM(D38:D42)</f>
        <v>5</v>
      </c>
      <c r="E92" s="18">
        <f t="shared" si="12"/>
        <v>10954427.67</v>
      </c>
      <c r="F92" s="18">
        <f t="shared" si="12"/>
        <v>661701.1900000002</v>
      </c>
      <c r="G92" s="18">
        <f t="shared" si="12"/>
        <v>2483493.79</v>
      </c>
      <c r="H92" s="18">
        <f t="shared" si="12"/>
        <v>0</v>
      </c>
      <c r="I92" s="18">
        <f t="shared" si="12"/>
        <v>0</v>
      </c>
      <c r="J92" s="18">
        <f t="shared" si="12"/>
        <v>0</v>
      </c>
      <c r="K92" s="18">
        <f t="shared" si="12"/>
        <v>0</v>
      </c>
      <c r="L92" s="18">
        <f t="shared" si="12"/>
        <v>14099622.65</v>
      </c>
      <c r="M92" s="42"/>
      <c r="N92" s="13"/>
      <c r="O92" s="14"/>
    </row>
    <row r="93" ht="12" thickBot="1"/>
    <row r="94" spans="1:15" ht="12" thickBot="1">
      <c r="A94" s="12" t="s">
        <v>112</v>
      </c>
      <c r="B94" s="13"/>
      <c r="C94" s="13"/>
      <c r="D94" s="24">
        <f>SUM(D44:D48)</f>
        <v>5</v>
      </c>
      <c r="E94" s="18">
        <f>SUM(E44:E48)</f>
        <v>9216422.26</v>
      </c>
      <c r="F94" s="18">
        <f aca="true" t="shared" si="13" ref="F94:L94">SUM(F44:F48)</f>
        <v>327675.44999999995</v>
      </c>
      <c r="G94" s="18">
        <f t="shared" si="13"/>
        <v>1390688.06</v>
      </c>
      <c r="H94" s="18">
        <f t="shared" si="13"/>
        <v>0</v>
      </c>
      <c r="I94" s="18">
        <f t="shared" si="13"/>
        <v>0</v>
      </c>
      <c r="J94" s="18">
        <f t="shared" si="13"/>
        <v>0</v>
      </c>
      <c r="K94" s="18">
        <f t="shared" si="13"/>
        <v>0</v>
      </c>
      <c r="L94" s="18">
        <f t="shared" si="13"/>
        <v>10934785.770000001</v>
      </c>
      <c r="M94" s="42"/>
      <c r="N94" s="13"/>
      <c r="O94" s="14"/>
    </row>
    <row r="95" ht="12" thickBot="1">
      <c r="O95" s="3"/>
    </row>
    <row r="96" spans="1:15" ht="12" thickBot="1">
      <c r="A96" s="12" t="s">
        <v>131</v>
      </c>
      <c r="B96" s="13"/>
      <c r="C96" s="13"/>
      <c r="D96" s="24">
        <f>+D50</f>
        <v>1</v>
      </c>
      <c r="E96" s="18">
        <f aca="true" t="shared" si="14" ref="E96:L96">+E50</f>
        <v>997589.38</v>
      </c>
      <c r="F96" s="18">
        <f t="shared" si="14"/>
        <v>33849.3</v>
      </c>
      <c r="G96" s="18">
        <f t="shared" si="14"/>
        <v>99018.12</v>
      </c>
      <c r="H96" s="18">
        <f t="shared" si="14"/>
        <v>0</v>
      </c>
      <c r="I96" s="18">
        <f t="shared" si="14"/>
        <v>0</v>
      </c>
      <c r="J96" s="18">
        <f t="shared" si="14"/>
        <v>0</v>
      </c>
      <c r="K96" s="18">
        <f t="shared" si="14"/>
        <v>0</v>
      </c>
      <c r="L96" s="18">
        <f t="shared" si="14"/>
        <v>1130456.8</v>
      </c>
      <c r="M96" s="42"/>
      <c r="N96" s="13"/>
      <c r="O96" s="14"/>
    </row>
    <row r="97" ht="12" thickBot="1">
      <c r="O97" s="3"/>
    </row>
    <row r="98" spans="1:15" ht="12" thickBot="1">
      <c r="A98" s="12" t="s">
        <v>135</v>
      </c>
      <c r="B98" s="13"/>
      <c r="C98" s="13"/>
      <c r="D98" s="24">
        <f>SUM(D52:D58)</f>
        <v>6</v>
      </c>
      <c r="E98" s="18">
        <f aca="true" t="shared" si="15" ref="E98:L98">SUM(E52:E58)</f>
        <v>6008576.020000001</v>
      </c>
      <c r="F98" s="18">
        <f t="shared" si="15"/>
        <v>646293.1</v>
      </c>
      <c r="G98" s="18">
        <f t="shared" si="15"/>
        <v>0</v>
      </c>
      <c r="H98" s="18">
        <f t="shared" si="15"/>
        <v>0</v>
      </c>
      <c r="I98" s="18">
        <f t="shared" si="15"/>
        <v>0</v>
      </c>
      <c r="J98" s="18">
        <f t="shared" si="15"/>
        <v>0</v>
      </c>
      <c r="K98" s="18">
        <f t="shared" si="15"/>
        <v>0</v>
      </c>
      <c r="L98" s="18">
        <f t="shared" si="15"/>
        <v>6654869.120000001</v>
      </c>
      <c r="M98" s="42"/>
      <c r="N98" s="13"/>
      <c r="O98" s="14"/>
    </row>
    <row r="99" ht="12" thickBot="1"/>
    <row r="100" spans="1:15" ht="12" thickBot="1">
      <c r="A100" s="12" t="s">
        <v>149</v>
      </c>
      <c r="B100" s="13"/>
      <c r="C100" s="13"/>
      <c r="D100" s="24">
        <f>SUM(D60:D62)</f>
        <v>3</v>
      </c>
      <c r="E100" s="18">
        <f aca="true" t="shared" si="16" ref="E100:L100">SUM(E60:E62)</f>
        <v>4324098.09</v>
      </c>
      <c r="F100" s="18">
        <f t="shared" si="16"/>
        <v>594364.96</v>
      </c>
      <c r="G100" s="18">
        <f t="shared" si="16"/>
        <v>1225632.32</v>
      </c>
      <c r="H100" s="18">
        <f t="shared" si="16"/>
        <v>0</v>
      </c>
      <c r="I100" s="18">
        <f t="shared" si="16"/>
        <v>0</v>
      </c>
      <c r="J100" s="18">
        <f t="shared" si="16"/>
        <v>0</v>
      </c>
      <c r="K100" s="18">
        <f t="shared" si="16"/>
        <v>0</v>
      </c>
      <c r="L100" s="18">
        <f t="shared" si="16"/>
        <v>6144095.37</v>
      </c>
      <c r="M100" s="42"/>
      <c r="N100" s="13"/>
      <c r="O100" s="14"/>
    </row>
    <row r="101" ht="12" thickBot="1"/>
    <row r="102" spans="1:15" ht="12" thickBot="1">
      <c r="A102" s="12" t="s">
        <v>158</v>
      </c>
      <c r="B102" s="13"/>
      <c r="C102" s="13"/>
      <c r="D102" s="24">
        <f>SUM(D64:D69)</f>
        <v>7</v>
      </c>
      <c r="E102" s="18">
        <f aca="true" t="shared" si="17" ref="E102:L102">SUM(E64:E69)</f>
        <v>17665525.069999997</v>
      </c>
      <c r="F102" s="18">
        <f t="shared" si="17"/>
        <v>1079352.4100000001</v>
      </c>
      <c r="G102" s="18">
        <f t="shared" si="17"/>
        <v>2850073.34</v>
      </c>
      <c r="H102" s="18">
        <f t="shared" si="17"/>
        <v>0</v>
      </c>
      <c r="I102" s="18">
        <f t="shared" si="17"/>
        <v>0</v>
      </c>
      <c r="J102" s="18">
        <f t="shared" si="17"/>
        <v>0</v>
      </c>
      <c r="K102" s="18">
        <f t="shared" si="17"/>
        <v>0</v>
      </c>
      <c r="L102" s="18">
        <f t="shared" si="17"/>
        <v>21594950.82</v>
      </c>
      <c r="M102" s="42"/>
      <c r="N102" s="13"/>
      <c r="O102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2021-06-18T20:54:46Z</cp:lastPrinted>
  <dcterms:created xsi:type="dcterms:W3CDTF">2004-10-12T14:27:25Z</dcterms:created>
  <dcterms:modified xsi:type="dcterms:W3CDTF">2021-07-23T19:05:27Z</dcterms:modified>
  <cp:category/>
  <cp:version/>
  <cp:contentType/>
  <cp:contentStatus/>
</cp:coreProperties>
</file>